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G3" i="1" s="1"/>
  <c r="E8" i="1"/>
  <c r="E7" i="1"/>
  <c r="G7" i="1" s="1"/>
  <c r="E9" i="1"/>
  <c r="G9" i="1" s="1"/>
  <c r="E10" i="1"/>
  <c r="E4" i="1"/>
  <c r="G4" i="1" s="1"/>
  <c r="E5" i="1"/>
  <c r="G5" i="1" s="1"/>
  <c r="E6" i="1"/>
  <c r="G6" i="1" s="1"/>
  <c r="F10" i="1"/>
  <c r="F8" i="1"/>
  <c r="G8" i="1" l="1"/>
  <c r="G10" i="1"/>
</calcChain>
</file>

<file path=xl/sharedStrings.xml><?xml version="1.0" encoding="utf-8"?>
<sst xmlns="http://schemas.openxmlformats.org/spreadsheetml/2006/main" count="15" uniqueCount="15">
  <si>
    <t>Damage per 1 mana</t>
  </si>
  <si>
    <t>Defiant Burst</t>
  </si>
  <si>
    <t>Distortion Wave</t>
  </si>
  <si>
    <t>Pressure Wave</t>
  </si>
  <si>
    <t>Acoustic Spheres</t>
  </si>
  <si>
    <t>Hammerchord</t>
  </si>
  <si>
    <t>Soundstorm</t>
  </si>
  <si>
    <t>Steam cost per shot</t>
  </si>
  <si>
    <t>Channeler Skill</t>
  </si>
  <si>
    <t>Min. damage</t>
  </si>
  <si>
    <t>Max. damage</t>
  </si>
  <si>
    <t>Avg. damage</t>
  </si>
  <si>
    <t>Default Attack *</t>
  </si>
  <si>
    <t>Awe Strike *</t>
  </si>
  <si>
    <t>* = Single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</si>
</sst>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#,###"/>
    <numFmt numFmtId="172" formatCode="#,###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2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1" fontId="1" fillId="2" borderId="12" xfId="0" applyNumberFormat="1" applyFont="1" applyFill="1" applyBorder="1"/>
    <xf numFmtId="0" fontId="1" fillId="2" borderId="13" xfId="0" applyFont="1" applyFill="1" applyBorder="1"/>
    <xf numFmtId="1" fontId="1" fillId="2" borderId="14" xfId="0" applyNumberFormat="1" applyFont="1" applyFill="1" applyBorder="1"/>
    <xf numFmtId="0" fontId="1" fillId="2" borderId="15" xfId="0" applyFont="1" applyFill="1" applyBorder="1"/>
    <xf numFmtId="1" fontId="1" fillId="2" borderId="16" xfId="0" applyNumberFormat="1" applyFont="1" applyFill="1" applyBorder="1"/>
    <xf numFmtId="171" fontId="1" fillId="2" borderId="2" xfId="0" applyNumberFormat="1" applyFont="1" applyFill="1" applyBorder="1"/>
    <xf numFmtId="171" fontId="1" fillId="2" borderId="3" xfId="0" applyNumberFormat="1" applyFont="1" applyFill="1" applyBorder="1"/>
    <xf numFmtId="171" fontId="1" fillId="2" borderId="1" xfId="0" applyNumberFormat="1" applyFont="1" applyFill="1" applyBorder="1"/>
    <xf numFmtId="171" fontId="1" fillId="2" borderId="4" xfId="0" applyNumberFormat="1" applyFont="1" applyFill="1" applyBorder="1"/>
    <xf numFmtId="171" fontId="1" fillId="2" borderId="5" xfId="0" applyNumberFormat="1" applyFont="1" applyFill="1" applyBorder="1"/>
    <xf numFmtId="171" fontId="1" fillId="2" borderId="6" xfId="0" applyNumberFormat="1" applyFont="1" applyFill="1" applyBorder="1"/>
    <xf numFmtId="171" fontId="1" fillId="2" borderId="7" xfId="0" applyNumberFormat="1" applyFont="1" applyFill="1" applyBorder="1"/>
    <xf numFmtId="171" fontId="1" fillId="2" borderId="8" xfId="0" applyNumberFormat="1" applyFont="1" applyFill="1" applyBorder="1"/>
    <xf numFmtId="172" fontId="1" fillId="2" borderId="6" xfId="0" applyNumberFormat="1" applyFont="1" applyFill="1" applyBorder="1"/>
    <xf numFmtId="172" fontId="1" fillId="2" borderId="9" xfId="0" applyNumberFormat="1" applyFont="1" applyFill="1" applyBorder="1"/>
  </cellXfs>
  <cellStyles count="1">
    <cellStyle name="Normal" xfId="0" builtinId="0"/>
  </cellStyles>
  <dxfs count="18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71" formatCode="#,###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71" formatCode="#,###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71" formatCode="#,###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71" formatCode="#,###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2:G10" headerRowDxfId="17" dataDxfId="16" totalsRowDxfId="15" headerRowBorderDxfId="13" tableBorderDxfId="14" totalsRowBorderDxfId="12">
  <tableColumns count="6">
    <tableColumn id="1" name="Channeler Skill" totalsRowLabel="Total" dataDxfId="10" totalsRowDxfId="11"/>
    <tableColumn id="2" name="Min. damage" dataDxfId="8" totalsRowDxfId="9"/>
    <tableColumn id="3" name="Max. damage" dataDxfId="6" totalsRowDxfId="7"/>
    <tableColumn id="4" name="Avg. damage" dataDxfId="4" totalsRowDxfId="5">
      <calculatedColumnFormula>C3+D3</calculatedColumnFormula>
    </tableColumn>
    <tableColumn id="5" name="Steam cost per shot" dataDxfId="2" totalsRowDxfId="3"/>
    <tableColumn id="6" name="Damage per 1 mana" totalsRowFunction="count" dataDxfId="0" totalsRowDxfId="1">
      <calculatedColumnFormula>E3/F3</calculatedColumnFormula>
    </tableColumn>
  </tableColumns>
  <tableStyleInfo name="TableStyleMedium2" showFirstColumn="1" showLastColumn="1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tabSelected="1" workbookViewId="0">
      <selection activeCell="I12" sqref="I12"/>
    </sheetView>
  </sheetViews>
  <sheetFormatPr defaultRowHeight="15" x14ac:dyDescent="0.25"/>
  <cols>
    <col min="1" max="1" width="9.140625" style="1"/>
    <col min="2" max="2" width="16.140625" style="1" bestFit="1" customWidth="1"/>
    <col min="3" max="4" width="8" style="1" bestFit="1" customWidth="1"/>
    <col min="5" max="5" width="8.28515625" style="1" bestFit="1" customWidth="1"/>
    <col min="6" max="6" width="10.5703125" style="1" bestFit="1" customWidth="1"/>
    <col min="7" max="7" width="10.7109375" style="1" bestFit="1" customWidth="1"/>
    <col min="8" max="16384" width="9.140625" style="1"/>
  </cols>
  <sheetData>
    <row r="1" spans="2:7" ht="15.75" thickBot="1" x14ac:dyDescent="0.3"/>
    <row r="2" spans="2:7" ht="30.75" thickBot="1" x14ac:dyDescent="0.3">
      <c r="B2" s="2" t="s">
        <v>8</v>
      </c>
      <c r="C2" s="2" t="s">
        <v>9</v>
      </c>
      <c r="D2" s="2" t="s">
        <v>10</v>
      </c>
      <c r="E2" s="2" t="s">
        <v>11</v>
      </c>
      <c r="F2" s="2" t="s">
        <v>7</v>
      </c>
      <c r="G2" s="2" t="s">
        <v>0</v>
      </c>
    </row>
    <row r="3" spans="2:7" x14ac:dyDescent="0.25">
      <c r="B3" s="3" t="s">
        <v>12</v>
      </c>
      <c r="C3" s="9">
        <v>60091</v>
      </c>
      <c r="D3" s="10">
        <v>126345</v>
      </c>
      <c r="E3" s="11">
        <f t="shared" ref="E3:E5" si="0">(C3+D3)/2</f>
        <v>93218</v>
      </c>
      <c r="F3" s="12">
        <v>0</v>
      </c>
      <c r="G3" s="4" t="e">
        <f t="shared" ref="G3:G5" si="1">E3/F3</f>
        <v>#DIV/0!</v>
      </c>
    </row>
    <row r="4" spans="2:7" x14ac:dyDescent="0.25">
      <c r="B4" s="5" t="s">
        <v>1</v>
      </c>
      <c r="C4" s="13">
        <v>28843</v>
      </c>
      <c r="D4" s="11">
        <v>60645</v>
      </c>
      <c r="E4" s="11">
        <f t="shared" si="0"/>
        <v>44744</v>
      </c>
      <c r="F4" s="14">
        <v>10</v>
      </c>
      <c r="G4" s="6">
        <f t="shared" si="1"/>
        <v>4474.3999999999996</v>
      </c>
    </row>
    <row r="5" spans="2:7" x14ac:dyDescent="0.25">
      <c r="B5" s="5" t="s">
        <v>13</v>
      </c>
      <c r="C5" s="13">
        <v>72109</v>
      </c>
      <c r="D5" s="11">
        <v>151614</v>
      </c>
      <c r="E5" s="11">
        <f t="shared" si="0"/>
        <v>111861.5</v>
      </c>
      <c r="F5" s="14">
        <v>20</v>
      </c>
      <c r="G5" s="6">
        <f t="shared" si="1"/>
        <v>5593.0749999999998</v>
      </c>
    </row>
    <row r="6" spans="2:7" x14ac:dyDescent="0.25">
      <c r="B6" s="5" t="s">
        <v>2</v>
      </c>
      <c r="C6" s="13">
        <v>58964</v>
      </c>
      <c r="D6" s="11">
        <v>123293</v>
      </c>
      <c r="E6" s="11">
        <f>(C6+D6)/2</f>
        <v>91128.5</v>
      </c>
      <c r="F6" s="14">
        <v>10</v>
      </c>
      <c r="G6" s="6">
        <f>E6/F6</f>
        <v>9112.85</v>
      </c>
    </row>
    <row r="7" spans="2:7" x14ac:dyDescent="0.25">
      <c r="B7" s="5" t="s">
        <v>3</v>
      </c>
      <c r="C7" s="13">
        <v>68058</v>
      </c>
      <c r="D7" s="11">
        <v>142506</v>
      </c>
      <c r="E7" s="11">
        <f>(C7+D7)/2</f>
        <v>105282</v>
      </c>
      <c r="F7" s="14">
        <v>15</v>
      </c>
      <c r="G7" s="6">
        <f>E7/F7</f>
        <v>7018.8</v>
      </c>
    </row>
    <row r="8" spans="2:7" x14ac:dyDescent="0.25">
      <c r="B8" s="5" t="s">
        <v>4</v>
      </c>
      <c r="C8" s="13">
        <v>35906</v>
      </c>
      <c r="D8" s="11">
        <v>75330</v>
      </c>
      <c r="E8" s="11">
        <f>(C8+D8)/2</f>
        <v>55618</v>
      </c>
      <c r="F8" s="17">
        <f>26/3</f>
        <v>8.6666666666666661</v>
      </c>
      <c r="G8" s="6">
        <f>E8/F8</f>
        <v>6417.461538461539</v>
      </c>
    </row>
    <row r="9" spans="2:7" x14ac:dyDescent="0.25">
      <c r="B9" s="5" t="s">
        <v>5</v>
      </c>
      <c r="C9" s="13">
        <v>111965</v>
      </c>
      <c r="D9" s="11">
        <v>235006</v>
      </c>
      <c r="E9" s="11">
        <f t="shared" ref="E8:E10" si="2">(C9+D9)/2</f>
        <v>173485.5</v>
      </c>
      <c r="F9" s="14">
        <v>50</v>
      </c>
      <c r="G9" s="6">
        <f>E9/F9</f>
        <v>3469.71</v>
      </c>
    </row>
    <row r="10" spans="2:7" x14ac:dyDescent="0.25">
      <c r="B10" s="7" t="s">
        <v>6</v>
      </c>
      <c r="C10" s="15">
        <v>23518</v>
      </c>
      <c r="D10" s="16">
        <v>49384</v>
      </c>
      <c r="E10" s="16">
        <f t="shared" si="2"/>
        <v>36451</v>
      </c>
      <c r="F10" s="18">
        <f>77/5</f>
        <v>15.4</v>
      </c>
      <c r="G10" s="8">
        <f>E10/F10</f>
        <v>2366.9480519480517</v>
      </c>
    </row>
    <row r="11" spans="2:7" x14ac:dyDescent="0.25">
      <c r="B11" s="1" t="s">
        <v>14</v>
      </c>
    </row>
  </sheetData>
  <conditionalFormatting sqref="H6:H1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{431E1910-28E0-4AF9-A81C-C690026DDCE5}</x14:id>
        </ext>
      </extLst>
    </cfRule>
  </conditionalFormatting>
  <conditionalFormatting sqref="G3:G1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{D3C94BBC-0525-4D55-A24E-67F3C9670C84}</x14:id>
        </ext>
      </extLst>
    </cfRule>
  </conditionalFormatting>
  <conditionalFormatting sqref="G3:G1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{7DAB5572-FEF0-40A5-BD8A-037845FDA61E}</x14:id>
        </ext>
      </extLst>
    </cfRule>
  </conditionalFormatting>
  <conditionalFormatting sqref="G4:G1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0" orientation="portrait" horizontalDpi="0" verticalDpi="0" copies="0"/>
  <ignoredErrors>
    <ignoredError sqref="E3:E10" calculatedColumn="1"/>
    <ignoredError sqref="G3" evalError="1"/>
  </ignoredErrors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1E1910-28E0-4AF9-A81C-C690026DDC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H6:H10</xm:sqref>
        </x14:conditionalFormatting>
        <x14:conditionalFormatting xmlns:xm="http://schemas.microsoft.com/office/excel/2006/main">
          <x14:cfRule type="dataBar" id="{D3C94BBC-0525-4D55-A24E-67F3C9670C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G3:G10</xm:sqref>
        </x14:conditionalFormatting>
        <x14:conditionalFormatting xmlns:xm="http://schemas.microsoft.com/office/excel/2006/main">
          <x14:cfRule type="dataBar" id="{7DAB5572-FEF0-40A5-BD8A-037845FDA6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"3ICE" Berezvai</dc:creator>
  <cp:lastModifiedBy>Daniel "3ICE" Berezvai</cp:lastModifiedBy>
  <dcterms:created xsi:type="dcterms:W3CDTF">2014-02-01T17:24:35Z</dcterms:created>
  <dcterms:modified xsi:type="dcterms:W3CDTF">2014-02-01T20:40:06Z</dcterms:modified>
</cp:coreProperties>
</file>